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home.unbc.ca\chenj\public_html\course\422\"/>
    </mc:Choice>
  </mc:AlternateContent>
  <xr:revisionPtr revIDLastSave="0" documentId="8_{D7D3745C-3378-4F98-9C5D-AF5246BB3FF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rade" sheetId="1" r:id="rId1"/>
    <sheet name="regul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2" l="1"/>
  <c r="B16" i="2" s="1"/>
  <c r="E2" i="2"/>
  <c r="B13" i="2"/>
  <c r="E1" i="2"/>
  <c r="E4" i="2"/>
  <c r="E7" i="2" s="1"/>
  <c r="B4" i="2"/>
  <c r="B7" i="2" s="1"/>
  <c r="B8" i="2" s="1"/>
  <c r="B19" i="2" l="1"/>
  <c r="B21" i="2" s="1"/>
  <c r="B22" i="2" s="1"/>
  <c r="E9" i="2"/>
  <c r="E10" i="2" s="1"/>
  <c r="E8" i="2"/>
  <c r="B9" i="2"/>
  <c r="B10" i="2" s="1"/>
  <c r="E6" i="1"/>
  <c r="E7" i="1" s="1"/>
  <c r="E5" i="1"/>
  <c r="C7" i="1"/>
  <c r="C8" i="1" s="1"/>
  <c r="B7" i="1"/>
  <c r="B8" i="1" s="1"/>
  <c r="D8" i="1" s="1"/>
  <c r="E8" i="1" l="1"/>
  <c r="B20" i="2"/>
  <c r="C9" i="1"/>
  <c r="B9" i="1"/>
</calcChain>
</file>

<file path=xl/sharedStrings.xml><?xml version="1.0" encoding="utf-8"?>
<sst xmlns="http://schemas.openxmlformats.org/spreadsheetml/2006/main" count="32" uniqueCount="16">
  <si>
    <t>region 1</t>
  </si>
  <si>
    <t>region2</t>
  </si>
  <si>
    <t>market size</t>
  </si>
  <si>
    <t>scarcity</t>
  </si>
  <si>
    <t>unit value</t>
  </si>
  <si>
    <t>total value</t>
  </si>
  <si>
    <t>global (segregated)</t>
  </si>
  <si>
    <t>total value (integrated)</t>
  </si>
  <si>
    <t>global (integrated)</t>
  </si>
  <si>
    <t>number of sellers</t>
  </si>
  <si>
    <t>fixed cost</t>
  </si>
  <si>
    <t>variable cost</t>
  </si>
  <si>
    <t>total revenue</t>
  </si>
  <si>
    <t>total cost</t>
  </si>
  <si>
    <t>profit</t>
  </si>
  <si>
    <t>rate of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</si>
</sst>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activeCell="E20" sqref="E20"/>
    </sheetView>
  </sheetViews>
  <sheetFormatPr defaultRowHeight="14.5" x14ac:dyDescent="0.35"/>
  <cols>
    <col min="1" max="1" width="22" customWidth="1"/>
    <col min="2" max="2" width="25.26953125" customWidth="1"/>
    <col min="3" max="3" width="12.1796875" customWidth="1"/>
    <col min="4" max="4" width="19.1796875" customWidth="1"/>
    <col min="5" max="5" width="21.81640625" customWidth="1"/>
  </cols>
  <sheetData>
    <row r="1" spans="1:5" x14ac:dyDescent="0.35">
      <c r="B1" t="s">
        <v>2</v>
      </c>
    </row>
    <row r="2" spans="1:5" x14ac:dyDescent="0.35">
      <c r="A2" t="s">
        <v>0</v>
      </c>
    </row>
    <row r="3" spans="1:5" x14ac:dyDescent="0.35">
      <c r="A3" t="s">
        <v>1</v>
      </c>
    </row>
    <row r="4" spans="1:5" x14ac:dyDescent="0.35">
      <c r="B4" t="s">
        <v>0</v>
      </c>
      <c r="C4" t="s">
        <v>1</v>
      </c>
      <c r="D4" t="s">
        <v>6</v>
      </c>
      <c r="E4" t="s">
        <v>8</v>
      </c>
    </row>
    <row r="5" spans="1:5" x14ac:dyDescent="0.35">
      <c r="A5" t="s">
        <v>2</v>
      </c>
      <c r="B5">
        <v>100</v>
      </c>
      <c r="C5">
        <v>1000</v>
      </c>
      <c r="E5">
        <f>B5+C5</f>
        <v>1100</v>
      </c>
    </row>
    <row r="6" spans="1:5" x14ac:dyDescent="0.35">
      <c r="A6" t="s">
        <v>3</v>
      </c>
      <c r="B6">
        <v>0.9</v>
      </c>
      <c r="C6">
        <v>0.2</v>
      </c>
      <c r="E6">
        <f>(B5*B6+C5*C6)/(B5+C5)</f>
        <v>0.26363636363636361</v>
      </c>
    </row>
    <row r="7" spans="1:5" x14ac:dyDescent="0.35">
      <c r="A7" t="s">
        <v>4</v>
      </c>
      <c r="B7">
        <f>-LN(B6)</f>
        <v>0.10536051565782628</v>
      </c>
      <c r="C7">
        <f>-LN(C6)</f>
        <v>1.6094379124341003</v>
      </c>
      <c r="E7">
        <f>-LN(E6)</f>
        <v>1.3331845358059422</v>
      </c>
    </row>
    <row r="8" spans="1:5" x14ac:dyDescent="0.35">
      <c r="A8" t="s">
        <v>5</v>
      </c>
      <c r="B8">
        <f>B5*B6*B7</f>
        <v>9.4824464092043659</v>
      </c>
      <c r="C8">
        <f>C5*C6*C7</f>
        <v>321.88758248682007</v>
      </c>
      <c r="D8">
        <f>B8+C8</f>
        <v>331.37002889602445</v>
      </c>
      <c r="E8">
        <f>E5*E6*E7</f>
        <v>386.62351538372326</v>
      </c>
    </row>
    <row r="9" spans="1:5" x14ac:dyDescent="0.35">
      <c r="A9" t="s">
        <v>7</v>
      </c>
      <c r="B9">
        <f>B5*B6*E7</f>
        <v>119.9866082225348</v>
      </c>
      <c r="C9">
        <f>C5*C6*E7</f>
        <v>266.63690716118845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workbookViewId="0">
      <selection activeCell="S16" sqref="S16"/>
    </sheetView>
  </sheetViews>
  <sheetFormatPr defaultRowHeight="14.5" x14ac:dyDescent="0.35"/>
  <cols>
    <col min="1" max="1" width="12.81640625" customWidth="1"/>
  </cols>
  <sheetData>
    <row r="1" spans="1:5" x14ac:dyDescent="0.35">
      <c r="A1" s="1" t="s">
        <v>2</v>
      </c>
      <c r="B1">
        <v>1000</v>
      </c>
      <c r="E1">
        <f>B1</f>
        <v>1000</v>
      </c>
    </row>
    <row r="2" spans="1:5" x14ac:dyDescent="0.35">
      <c r="A2" s="1" t="s">
        <v>3</v>
      </c>
      <c r="B2">
        <v>0.4</v>
      </c>
      <c r="E2">
        <f>B2</f>
        <v>0.4</v>
      </c>
    </row>
    <row r="3" spans="1:5" x14ac:dyDescent="0.35">
      <c r="A3" s="1" t="s">
        <v>9</v>
      </c>
      <c r="B3">
        <v>3</v>
      </c>
      <c r="E3">
        <v>3</v>
      </c>
    </row>
    <row r="4" spans="1:5" x14ac:dyDescent="0.35">
      <c r="A4" s="1" t="s">
        <v>4</v>
      </c>
      <c r="B4">
        <f>-LOG(B2,B3)</f>
        <v>0.83404376714646955</v>
      </c>
      <c r="E4">
        <f>-LOG(E2,E3)</f>
        <v>0.83404376714646955</v>
      </c>
    </row>
    <row r="5" spans="1:5" x14ac:dyDescent="0.35">
      <c r="A5" s="1" t="s">
        <v>10</v>
      </c>
      <c r="B5">
        <v>35</v>
      </c>
      <c r="E5">
        <v>50</v>
      </c>
    </row>
    <row r="6" spans="1:5" x14ac:dyDescent="0.35">
      <c r="A6" s="1" t="s">
        <v>11</v>
      </c>
      <c r="B6">
        <v>0.6</v>
      </c>
      <c r="E6">
        <v>0.6</v>
      </c>
    </row>
    <row r="7" spans="1:5" x14ac:dyDescent="0.35">
      <c r="A7" s="1" t="s">
        <v>12</v>
      </c>
      <c r="B7">
        <f>B1*B2*B4/B3</f>
        <v>111.20583561952928</v>
      </c>
      <c r="E7">
        <f>E1*E2*E4/E3</f>
        <v>111.20583561952928</v>
      </c>
    </row>
    <row r="8" spans="1:5" x14ac:dyDescent="0.35">
      <c r="A8" s="1" t="s">
        <v>13</v>
      </c>
      <c r="B8">
        <f>B5+B6*B7</f>
        <v>101.72350137171756</v>
      </c>
      <c r="E8">
        <f>E5+E6*E7</f>
        <v>116.72350137171756</v>
      </c>
    </row>
    <row r="9" spans="1:5" x14ac:dyDescent="0.35">
      <c r="A9" s="1" t="s">
        <v>14</v>
      </c>
      <c r="B9">
        <f>B7-(B5+B6*B7)</f>
        <v>9.4823342478117212</v>
      </c>
      <c r="E9">
        <f>E7-(E5+E6*E7)</f>
        <v>-5.5176657521882788</v>
      </c>
    </row>
    <row r="10" spans="1:5" x14ac:dyDescent="0.35">
      <c r="A10" s="1" t="s">
        <v>15</v>
      </c>
      <c r="B10">
        <f>B9/(B5+B6*B7)</f>
        <v>9.3216750504501594E-2</v>
      </c>
      <c r="E10">
        <f>E9/(E5+E6*E7)</f>
        <v>-4.7271249468577241E-2</v>
      </c>
    </row>
    <row r="13" spans="1:5" x14ac:dyDescent="0.35">
      <c r="A13" s="1" t="s">
        <v>2</v>
      </c>
      <c r="B13">
        <f>B1</f>
        <v>1000</v>
      </c>
    </row>
    <row r="14" spans="1:5" x14ac:dyDescent="0.35">
      <c r="A14" s="1" t="s">
        <v>3</v>
      </c>
      <c r="B14">
        <f>B2</f>
        <v>0.4</v>
      </c>
    </row>
    <row r="15" spans="1:5" x14ac:dyDescent="0.35">
      <c r="A15" s="1" t="s">
        <v>9</v>
      </c>
      <c r="B15">
        <v>2</v>
      </c>
    </row>
    <row r="16" spans="1:5" x14ac:dyDescent="0.35">
      <c r="A16" s="1" t="s">
        <v>4</v>
      </c>
      <c r="B16">
        <f>-LOG(B14,B15)</f>
        <v>1.3219280948873622</v>
      </c>
    </row>
    <row r="17" spans="1:2" x14ac:dyDescent="0.35">
      <c r="A17" s="1" t="s">
        <v>10</v>
      </c>
      <c r="B17">
        <v>50</v>
      </c>
    </row>
    <row r="18" spans="1:2" x14ac:dyDescent="0.35">
      <c r="A18" s="1" t="s">
        <v>11</v>
      </c>
      <c r="B18">
        <v>0.6</v>
      </c>
    </row>
    <row r="19" spans="1:2" x14ac:dyDescent="0.35">
      <c r="A19" s="1" t="s">
        <v>12</v>
      </c>
      <c r="B19">
        <f>B13*B14*B16/B15</f>
        <v>264.38561897747246</v>
      </c>
    </row>
    <row r="20" spans="1:2" x14ac:dyDescent="0.35">
      <c r="A20" s="1" t="s">
        <v>13</v>
      </c>
      <c r="B20">
        <f>B17+B18*B19</f>
        <v>208.63137138648347</v>
      </c>
    </row>
    <row r="21" spans="1:2" x14ac:dyDescent="0.35">
      <c r="A21" s="1" t="s">
        <v>14</v>
      </c>
      <c r="B21">
        <f>B19-(B17+B18*B19)</f>
        <v>55.754247590988996</v>
      </c>
    </row>
    <row r="22" spans="1:2" x14ac:dyDescent="0.35">
      <c r="A22" s="1" t="s">
        <v>15</v>
      </c>
      <c r="B22">
        <f>B21/(B17+B18*B19)</f>
        <v>0.26723808227146195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trade</vt:lpstr>
      <vt:lpstr>regulation</vt:lpstr>
    </vt:vector>
  </TitlesOfParts>
  <Company>UNBC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Jing Chen</cp:lastModifiedBy>
  <dcterms:created xsi:type="dcterms:W3CDTF">2017-03-13T21:03:45Z</dcterms:created>
  <dcterms:modified xsi:type="dcterms:W3CDTF">2021-11-04T19:09:30Z</dcterms:modified>
</cp:coreProperties>
</file>