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422\"/>
    </mc:Choice>
  </mc:AlternateContent>
  <bookViews>
    <workbookView xWindow="0" yWindow="0" windowWidth="28800" windowHeight="12300" activeTab="1"/>
  </bookViews>
  <sheets>
    <sheet name="Sheet1" sheetId="1" r:id="rId1"/>
    <sheet name="Sheet2" sheetId="2" r:id="rId2"/>
  </sheets>
  <definedNames>
    <definedName name="solver_adj" localSheetId="0" hidden="1">Sheet1!$B$7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2" l="1"/>
  <c r="M40" i="2"/>
  <c r="M42" i="2" s="1"/>
  <c r="K40" i="2"/>
  <c r="K42" i="2" s="1"/>
  <c r="K30" i="2"/>
  <c r="M23" i="2"/>
  <c r="M25" i="2" s="1"/>
  <c r="K23" i="2"/>
  <c r="K25" i="2" s="1"/>
  <c r="K12" i="2"/>
  <c r="M6" i="2"/>
  <c r="M13" i="2" s="1"/>
  <c r="K6" i="2"/>
  <c r="K8" i="2" s="1"/>
  <c r="B47" i="2"/>
  <c r="F40" i="2"/>
  <c r="F49" i="2" s="1"/>
  <c r="B40" i="2"/>
  <c r="B42" i="2" s="1"/>
  <c r="B30" i="2"/>
  <c r="F23" i="2"/>
  <c r="F25" i="2" s="1"/>
  <c r="B23" i="2"/>
  <c r="B25" i="2" s="1"/>
  <c r="B12" i="2"/>
  <c r="F6" i="2"/>
  <c r="F8" i="2" s="1"/>
  <c r="B6" i="2"/>
  <c r="B8" i="2" s="1"/>
  <c r="B47" i="1"/>
  <c r="B42" i="1"/>
  <c r="F40" i="1"/>
  <c r="F42" i="1" s="1"/>
  <c r="B40" i="1"/>
  <c r="B49" i="1" s="1"/>
  <c r="B30" i="1"/>
  <c r="F23" i="1"/>
  <c r="F32" i="1" s="1"/>
  <c r="B23" i="1"/>
  <c r="B25" i="1" s="1"/>
  <c r="F15" i="1"/>
  <c r="B15" i="1"/>
  <c r="B13" i="1"/>
  <c r="F8" i="1"/>
  <c r="B8" i="1"/>
  <c r="F6" i="1"/>
  <c r="B6" i="1"/>
  <c r="M8" i="2" l="1"/>
  <c r="K49" i="2"/>
  <c r="K32" i="2"/>
  <c r="M49" i="2"/>
  <c r="K13" i="2"/>
  <c r="M32" i="2"/>
  <c r="B32" i="2"/>
  <c r="F42" i="2"/>
  <c r="B49" i="2"/>
  <c r="B13" i="2"/>
  <c r="F32" i="2"/>
  <c r="F13" i="2"/>
  <c r="F49" i="1"/>
  <c r="B32" i="1"/>
  <c r="F25" i="1"/>
</calcChain>
</file>

<file path=xl/sharedStrings.xml><?xml version="1.0" encoding="utf-8"?>
<sst xmlns="http://schemas.openxmlformats.org/spreadsheetml/2006/main" count="280" uniqueCount="18">
  <si>
    <t>project one</t>
  </si>
  <si>
    <t>intial investment</t>
  </si>
  <si>
    <t>million</t>
  </si>
  <si>
    <t>annal output</t>
  </si>
  <si>
    <t>variable cost</t>
  </si>
  <si>
    <t>duration</t>
  </si>
  <si>
    <t>years</t>
  </si>
  <si>
    <t>project two</t>
  </si>
  <si>
    <t>annual profit</t>
  </si>
  <si>
    <t>discount rate</t>
  </si>
  <si>
    <t>NPV</t>
  </si>
  <si>
    <t>debt financing</t>
  </si>
  <si>
    <t>equity financing</t>
  </si>
  <si>
    <t>annual payment</t>
  </si>
  <si>
    <t>dividend</t>
  </si>
  <si>
    <t>annual output</t>
  </si>
  <si>
    <t>dividend with debt</t>
  </si>
  <si>
    <t>dividend with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</si>
</sst>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XFD1048576"/>
    </sheetView>
  </sheetViews>
  <sheetFormatPr defaultRowHeight="15" x14ac:dyDescent="0.25"/>
  <cols>
    <col min="1" max="1" width="18.85546875" customWidth="1"/>
    <col min="5" max="5" width="17" customWidth="1"/>
  </cols>
  <sheetData>
    <row r="1" spans="1:7" x14ac:dyDescent="0.25">
      <c r="A1" t="s">
        <v>0</v>
      </c>
      <c r="E1" t="s">
        <v>7</v>
      </c>
    </row>
    <row r="2" spans="1:7" x14ac:dyDescent="0.25">
      <c r="A2" t="s">
        <v>1</v>
      </c>
      <c r="B2">
        <v>5</v>
      </c>
      <c r="C2" t="s">
        <v>2</v>
      </c>
      <c r="E2" t="s">
        <v>1</v>
      </c>
      <c r="F2">
        <v>6</v>
      </c>
      <c r="G2" t="s">
        <v>2</v>
      </c>
    </row>
    <row r="3" spans="1:7" x14ac:dyDescent="0.25">
      <c r="A3" t="s">
        <v>3</v>
      </c>
      <c r="B3">
        <v>2</v>
      </c>
      <c r="C3" t="s">
        <v>2</v>
      </c>
      <c r="E3" t="s">
        <v>3</v>
      </c>
      <c r="F3">
        <v>2</v>
      </c>
      <c r="G3" t="s">
        <v>2</v>
      </c>
    </row>
    <row r="4" spans="1:7" x14ac:dyDescent="0.25">
      <c r="A4" t="s">
        <v>4</v>
      </c>
      <c r="B4" s="1">
        <v>0.6</v>
      </c>
      <c r="E4" t="s">
        <v>4</v>
      </c>
      <c r="F4" s="1">
        <v>0.4</v>
      </c>
    </row>
    <row r="5" spans="1:7" x14ac:dyDescent="0.25">
      <c r="A5" t="s">
        <v>5</v>
      </c>
      <c r="B5">
        <v>10</v>
      </c>
      <c r="C5" t="s">
        <v>6</v>
      </c>
      <c r="E5" t="s">
        <v>5</v>
      </c>
      <c r="F5">
        <v>10</v>
      </c>
      <c r="G5" t="s">
        <v>6</v>
      </c>
    </row>
    <row r="6" spans="1:7" x14ac:dyDescent="0.25">
      <c r="A6" t="s">
        <v>8</v>
      </c>
      <c r="B6">
        <f>B3*(1-B4)</f>
        <v>0.8</v>
      </c>
      <c r="C6" t="s">
        <v>2</v>
      </c>
      <c r="E6" t="s">
        <v>8</v>
      </c>
      <c r="F6">
        <f>F3*(1-F4)</f>
        <v>1.2</v>
      </c>
      <c r="G6" t="s">
        <v>2</v>
      </c>
    </row>
    <row r="7" spans="1:7" x14ac:dyDescent="0.25">
      <c r="A7" t="s">
        <v>9</v>
      </c>
      <c r="B7" s="1">
        <v>0.08</v>
      </c>
      <c r="E7" t="s">
        <v>9</v>
      </c>
      <c r="F7" s="1">
        <v>0.08</v>
      </c>
    </row>
    <row r="8" spans="1:7" x14ac:dyDescent="0.25">
      <c r="A8" t="s">
        <v>10</v>
      </c>
      <c r="B8">
        <f>B6/B7*(1-1/(1+B7)^B5)-B2</f>
        <v>0.36806511915315809</v>
      </c>
      <c r="C8" t="s">
        <v>2</v>
      </c>
      <c r="E8" t="s">
        <v>10</v>
      </c>
      <c r="F8">
        <f>F6/F7*(1-1/(1+F7)^F5)-F2</f>
        <v>2.0520976787297371</v>
      </c>
      <c r="G8" t="s">
        <v>2</v>
      </c>
    </row>
    <row r="10" spans="1:7" x14ac:dyDescent="0.25">
      <c r="A10" t="s">
        <v>11</v>
      </c>
      <c r="B10">
        <v>2</v>
      </c>
      <c r="C10" t="s">
        <v>2</v>
      </c>
    </row>
    <row r="11" spans="1:7" x14ac:dyDescent="0.25">
      <c r="E11" t="s">
        <v>12</v>
      </c>
      <c r="F11">
        <v>3</v>
      </c>
      <c r="G11" t="s">
        <v>2</v>
      </c>
    </row>
    <row r="12" spans="1:7" x14ac:dyDescent="0.25">
      <c r="A12" t="s">
        <v>9</v>
      </c>
      <c r="B12" s="1">
        <v>0.06</v>
      </c>
      <c r="F12" s="1">
        <v>0.1</v>
      </c>
    </row>
    <row r="13" spans="1:7" x14ac:dyDescent="0.25">
      <c r="A13" t="s">
        <v>13</v>
      </c>
      <c r="B13">
        <f>B10*B12/(1-1/(1+B12)^B5)</f>
        <v>0.27173591644076744</v>
      </c>
    </row>
    <row r="15" spans="1:7" x14ac:dyDescent="0.25">
      <c r="A15" t="s">
        <v>14</v>
      </c>
      <c r="B15">
        <f>B6-B13</f>
        <v>0.5282640835592326</v>
      </c>
      <c r="E15" t="s">
        <v>14</v>
      </c>
      <c r="F15">
        <f>F6*(F2-F11)/F2</f>
        <v>0.6</v>
      </c>
    </row>
    <row r="18" spans="1:7" x14ac:dyDescent="0.25">
      <c r="A18" t="s">
        <v>0</v>
      </c>
      <c r="E18" t="s">
        <v>7</v>
      </c>
    </row>
    <row r="19" spans="1:7" x14ac:dyDescent="0.25">
      <c r="A19" t="s">
        <v>1</v>
      </c>
      <c r="B19">
        <v>5</v>
      </c>
      <c r="C19" t="s">
        <v>2</v>
      </c>
      <c r="E19" t="s">
        <v>1</v>
      </c>
      <c r="F19">
        <v>6</v>
      </c>
      <c r="G19" t="s">
        <v>2</v>
      </c>
    </row>
    <row r="20" spans="1:7" x14ac:dyDescent="0.25">
      <c r="A20" t="s">
        <v>3</v>
      </c>
      <c r="B20">
        <v>3</v>
      </c>
      <c r="C20" t="s">
        <v>2</v>
      </c>
      <c r="E20" t="s">
        <v>3</v>
      </c>
      <c r="F20">
        <v>3</v>
      </c>
      <c r="G20" t="s">
        <v>2</v>
      </c>
    </row>
    <row r="21" spans="1:7" x14ac:dyDescent="0.25">
      <c r="A21" t="s">
        <v>4</v>
      </c>
      <c r="B21" s="1">
        <v>0.6</v>
      </c>
      <c r="E21" t="s">
        <v>4</v>
      </c>
      <c r="F21" s="1">
        <v>0.4</v>
      </c>
    </row>
    <row r="22" spans="1:7" x14ac:dyDescent="0.25">
      <c r="A22" t="s">
        <v>5</v>
      </c>
      <c r="B22">
        <v>10</v>
      </c>
      <c r="C22" t="s">
        <v>6</v>
      </c>
      <c r="E22" t="s">
        <v>5</v>
      </c>
      <c r="F22">
        <v>10</v>
      </c>
      <c r="G22" t="s">
        <v>6</v>
      </c>
    </row>
    <row r="23" spans="1:7" x14ac:dyDescent="0.25">
      <c r="A23" t="s">
        <v>8</v>
      </c>
      <c r="B23">
        <f>B20*(1-B21)</f>
        <v>1.2000000000000002</v>
      </c>
      <c r="C23" t="s">
        <v>2</v>
      </c>
      <c r="E23" t="s">
        <v>8</v>
      </c>
      <c r="F23">
        <f>F20*(1-F21)</f>
        <v>1.7999999999999998</v>
      </c>
      <c r="G23" t="s">
        <v>2</v>
      </c>
    </row>
    <row r="24" spans="1:7" x14ac:dyDescent="0.25">
      <c r="A24" t="s">
        <v>9</v>
      </c>
      <c r="B24" s="1">
        <v>0.08</v>
      </c>
      <c r="E24" t="s">
        <v>9</v>
      </c>
      <c r="F24" s="1">
        <v>0.08</v>
      </c>
    </row>
    <row r="25" spans="1:7" x14ac:dyDescent="0.25">
      <c r="A25" t="s">
        <v>10</v>
      </c>
      <c r="B25">
        <f>B23/B24*(1-1/(1+B24)^B22)-B19</f>
        <v>3.0520976787297389</v>
      </c>
      <c r="C25" t="s">
        <v>2</v>
      </c>
      <c r="E25" t="s">
        <v>10</v>
      </c>
      <c r="F25">
        <f>F23/F24*(1-1/(1+F24)^F22)-F19</f>
        <v>6.0781465180946039</v>
      </c>
      <c r="G25" t="s">
        <v>2</v>
      </c>
    </row>
    <row r="27" spans="1:7" x14ac:dyDescent="0.25">
      <c r="A27" t="s">
        <v>11</v>
      </c>
      <c r="B27">
        <v>2</v>
      </c>
      <c r="C27" t="s">
        <v>2</v>
      </c>
    </row>
    <row r="28" spans="1:7" x14ac:dyDescent="0.25">
      <c r="E28" t="s">
        <v>12</v>
      </c>
      <c r="F28">
        <v>3</v>
      </c>
      <c r="G28" t="s">
        <v>2</v>
      </c>
    </row>
    <row r="29" spans="1:7" x14ac:dyDescent="0.25">
      <c r="A29" t="s">
        <v>9</v>
      </c>
      <c r="B29" s="1">
        <v>0.06</v>
      </c>
      <c r="F29" s="1">
        <v>0.1</v>
      </c>
    </row>
    <row r="30" spans="1:7" x14ac:dyDescent="0.25">
      <c r="A30" t="s">
        <v>13</v>
      </c>
      <c r="B30">
        <f>B27*B29/(1-1/(1+B29)^B22)</f>
        <v>0.27173591644076744</v>
      </c>
    </row>
    <row r="32" spans="1:7" x14ac:dyDescent="0.25">
      <c r="A32" t="s">
        <v>14</v>
      </c>
      <c r="B32">
        <f>B23-B30</f>
        <v>0.92826408355923273</v>
      </c>
      <c r="E32" t="s">
        <v>14</v>
      </c>
      <c r="F32">
        <f>F23*(F19-F28)/F19</f>
        <v>0.89999999999999991</v>
      </c>
    </row>
    <row r="35" spans="1:7" x14ac:dyDescent="0.25">
      <c r="A35" t="s">
        <v>0</v>
      </c>
      <c r="E35" t="s">
        <v>7</v>
      </c>
    </row>
    <row r="36" spans="1:7" x14ac:dyDescent="0.25">
      <c r="A36" t="s">
        <v>1</v>
      </c>
      <c r="B36">
        <v>5</v>
      </c>
      <c r="C36" t="s">
        <v>2</v>
      </c>
      <c r="E36" t="s">
        <v>1</v>
      </c>
      <c r="F36">
        <v>6</v>
      </c>
      <c r="G36" t="s">
        <v>2</v>
      </c>
    </row>
    <row r="37" spans="1:7" x14ac:dyDescent="0.25">
      <c r="A37" t="s">
        <v>3</v>
      </c>
      <c r="B37">
        <v>1</v>
      </c>
      <c r="C37" t="s">
        <v>2</v>
      </c>
      <c r="E37" t="s">
        <v>3</v>
      </c>
      <c r="F37">
        <v>1</v>
      </c>
      <c r="G37" t="s">
        <v>2</v>
      </c>
    </row>
    <row r="38" spans="1:7" x14ac:dyDescent="0.25">
      <c r="A38" t="s">
        <v>4</v>
      </c>
      <c r="B38" s="1">
        <v>0.6</v>
      </c>
      <c r="E38" t="s">
        <v>4</v>
      </c>
      <c r="F38" s="1">
        <v>0.4</v>
      </c>
    </row>
    <row r="39" spans="1:7" x14ac:dyDescent="0.25">
      <c r="A39" t="s">
        <v>5</v>
      </c>
      <c r="B39">
        <v>10</v>
      </c>
      <c r="C39" t="s">
        <v>6</v>
      </c>
      <c r="E39" t="s">
        <v>5</v>
      </c>
      <c r="F39">
        <v>10</v>
      </c>
      <c r="G39" t="s">
        <v>6</v>
      </c>
    </row>
    <row r="40" spans="1:7" x14ac:dyDescent="0.25">
      <c r="A40" t="s">
        <v>8</v>
      </c>
      <c r="B40">
        <f>B37*(1-B38)</f>
        <v>0.4</v>
      </c>
      <c r="C40" t="s">
        <v>2</v>
      </c>
      <c r="E40" t="s">
        <v>8</v>
      </c>
      <c r="F40">
        <f>F37*(1-F38)</f>
        <v>0.6</v>
      </c>
      <c r="G40" t="s">
        <v>2</v>
      </c>
    </row>
    <row r="41" spans="1:7" x14ac:dyDescent="0.25">
      <c r="A41" t="s">
        <v>9</v>
      </c>
      <c r="B41" s="1">
        <v>0.08</v>
      </c>
      <c r="E41" t="s">
        <v>9</v>
      </c>
      <c r="F41" s="1">
        <v>0.08</v>
      </c>
    </row>
    <row r="42" spans="1:7" x14ac:dyDescent="0.25">
      <c r="A42" t="s">
        <v>10</v>
      </c>
      <c r="B42">
        <f>B40/B41*(1-1/(1+B41)^B39)-B36</f>
        <v>-2.315967440423421</v>
      </c>
      <c r="C42" t="s">
        <v>2</v>
      </c>
      <c r="E42" t="s">
        <v>10</v>
      </c>
      <c r="F42">
        <f>F40/F41*(1-1/(1+F41)^F39)-F36</f>
        <v>-1.9739511606351314</v>
      </c>
      <c r="G42" t="s">
        <v>2</v>
      </c>
    </row>
    <row r="44" spans="1:7" x14ac:dyDescent="0.25">
      <c r="A44" t="s">
        <v>11</v>
      </c>
      <c r="B44">
        <v>2</v>
      </c>
      <c r="C44" t="s">
        <v>2</v>
      </c>
    </row>
    <row r="45" spans="1:7" x14ac:dyDescent="0.25">
      <c r="E45" t="s">
        <v>12</v>
      </c>
      <c r="F45">
        <v>3</v>
      </c>
      <c r="G45" t="s">
        <v>2</v>
      </c>
    </row>
    <row r="46" spans="1:7" x14ac:dyDescent="0.25">
      <c r="A46" t="s">
        <v>9</v>
      </c>
      <c r="B46" s="1">
        <v>0.06</v>
      </c>
      <c r="F46" s="1">
        <v>0.1</v>
      </c>
    </row>
    <row r="47" spans="1:7" x14ac:dyDescent="0.25">
      <c r="A47" t="s">
        <v>13</v>
      </c>
      <c r="B47">
        <f>B44*B46/(1-1/(1+B46)^B39)</f>
        <v>0.27173591644076744</v>
      </c>
    </row>
    <row r="49" spans="1:6" x14ac:dyDescent="0.25">
      <c r="A49" t="s">
        <v>14</v>
      </c>
      <c r="B49">
        <f>B40-B47</f>
        <v>0.12826408355923258</v>
      </c>
      <c r="E49" t="s">
        <v>14</v>
      </c>
      <c r="F49">
        <f>F40*(F36-F45)/F36</f>
        <v>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R15" sqref="R15"/>
    </sheetView>
  </sheetViews>
  <sheetFormatPr defaultRowHeight="15" x14ac:dyDescent="0.25"/>
  <cols>
    <col min="1" max="1" width="18.85546875" customWidth="1"/>
    <col min="5" max="5" width="17" customWidth="1"/>
    <col min="10" max="10" width="16.5703125" customWidth="1"/>
    <col min="16" max="16" width="21.42578125" customWidth="1"/>
  </cols>
  <sheetData>
    <row r="1" spans="1:19" x14ac:dyDescent="0.25">
      <c r="A1" t="s">
        <v>0</v>
      </c>
      <c r="E1" t="s">
        <v>7</v>
      </c>
      <c r="J1" t="s">
        <v>0</v>
      </c>
    </row>
    <row r="2" spans="1:19" x14ac:dyDescent="0.25">
      <c r="A2" t="s">
        <v>1</v>
      </c>
      <c r="B2">
        <v>5</v>
      </c>
      <c r="C2" t="s">
        <v>2</v>
      </c>
      <c r="E2" t="s">
        <v>1</v>
      </c>
      <c r="F2">
        <v>5</v>
      </c>
      <c r="G2" t="s">
        <v>2</v>
      </c>
      <c r="J2" t="s">
        <v>1</v>
      </c>
      <c r="K2">
        <v>5</v>
      </c>
      <c r="L2" t="s">
        <v>2</v>
      </c>
      <c r="M2">
        <v>5</v>
      </c>
      <c r="N2" t="s">
        <v>2</v>
      </c>
      <c r="P2" t="s">
        <v>15</v>
      </c>
      <c r="Q2">
        <v>1</v>
      </c>
      <c r="R2">
        <v>2</v>
      </c>
      <c r="S2">
        <v>3</v>
      </c>
    </row>
    <row r="3" spans="1:19" x14ac:dyDescent="0.25">
      <c r="A3" t="s">
        <v>3</v>
      </c>
      <c r="B3">
        <v>2</v>
      </c>
      <c r="C3" t="s">
        <v>2</v>
      </c>
      <c r="E3" t="s">
        <v>3</v>
      </c>
      <c r="F3">
        <v>2</v>
      </c>
      <c r="G3" t="s">
        <v>2</v>
      </c>
      <c r="J3" t="s">
        <v>3</v>
      </c>
      <c r="K3">
        <v>2</v>
      </c>
      <c r="L3" t="s">
        <v>2</v>
      </c>
      <c r="M3">
        <v>2</v>
      </c>
      <c r="N3" t="s">
        <v>2</v>
      </c>
      <c r="P3" t="s">
        <v>16</v>
      </c>
      <c r="Q3" s="2">
        <v>0.10194102260584931</v>
      </c>
      <c r="R3" s="2">
        <v>0.50194102260584939</v>
      </c>
      <c r="S3" s="2">
        <v>0.90194102260584952</v>
      </c>
    </row>
    <row r="4" spans="1:19" x14ac:dyDescent="0.25">
      <c r="A4" t="s">
        <v>4</v>
      </c>
      <c r="B4" s="1">
        <v>0.6</v>
      </c>
      <c r="E4" t="s">
        <v>4</v>
      </c>
      <c r="F4" s="1">
        <v>0.6</v>
      </c>
      <c r="J4" t="s">
        <v>4</v>
      </c>
      <c r="K4" s="1">
        <v>0.6</v>
      </c>
      <c r="M4" s="1">
        <v>0.6</v>
      </c>
      <c r="P4" t="s">
        <v>17</v>
      </c>
      <c r="Q4">
        <v>0.24000000000000005</v>
      </c>
      <c r="R4">
        <v>0.48000000000000009</v>
      </c>
      <c r="S4">
        <v>0.72000000000000008</v>
      </c>
    </row>
    <row r="5" spans="1:19" x14ac:dyDescent="0.25">
      <c r="A5" t="s">
        <v>5</v>
      </c>
      <c r="B5">
        <v>10</v>
      </c>
      <c r="C5" t="s">
        <v>6</v>
      </c>
      <c r="E5" t="s">
        <v>5</v>
      </c>
      <c r="F5">
        <v>10</v>
      </c>
      <c r="G5" t="s">
        <v>6</v>
      </c>
      <c r="J5" t="s">
        <v>5</v>
      </c>
      <c r="K5">
        <v>10</v>
      </c>
      <c r="L5" t="s">
        <v>6</v>
      </c>
      <c r="M5">
        <v>10</v>
      </c>
      <c r="N5" t="s">
        <v>6</v>
      </c>
    </row>
    <row r="6" spans="1:19" x14ac:dyDescent="0.25">
      <c r="A6" t="s">
        <v>8</v>
      </c>
      <c r="B6">
        <f>B3*(1-B4)</f>
        <v>0.8</v>
      </c>
      <c r="C6" t="s">
        <v>2</v>
      </c>
      <c r="E6" t="s">
        <v>8</v>
      </c>
      <c r="F6">
        <f>F3*(1-F4)</f>
        <v>0.8</v>
      </c>
      <c r="G6" t="s">
        <v>2</v>
      </c>
      <c r="J6" t="s">
        <v>8</v>
      </c>
      <c r="K6">
        <f>K3*(1-K4)</f>
        <v>0.8</v>
      </c>
      <c r="L6" t="s">
        <v>2</v>
      </c>
      <c r="M6">
        <f>M3*(1-M4)</f>
        <v>0.8</v>
      </c>
      <c r="N6" t="s">
        <v>2</v>
      </c>
    </row>
    <row r="7" spans="1:19" x14ac:dyDescent="0.25">
      <c r="A7" t="s">
        <v>9</v>
      </c>
      <c r="B7" s="1">
        <v>0.08</v>
      </c>
      <c r="E7" t="s">
        <v>9</v>
      </c>
      <c r="F7" s="1">
        <v>0.08</v>
      </c>
      <c r="J7" t="s">
        <v>9</v>
      </c>
      <c r="K7" s="1">
        <v>0.08</v>
      </c>
      <c r="M7" s="1">
        <v>0.08</v>
      </c>
    </row>
    <row r="8" spans="1:19" x14ac:dyDescent="0.25">
      <c r="A8" t="s">
        <v>10</v>
      </c>
      <c r="B8">
        <f>B6/B7*(1-1/(1+B7)^B5)-B2</f>
        <v>0.36806511915315809</v>
      </c>
      <c r="C8" t="s">
        <v>2</v>
      </c>
      <c r="E8" t="s">
        <v>10</v>
      </c>
      <c r="F8">
        <f>F6/F7*(1-1/(1+F7)^F5)-F2</f>
        <v>0.36806511915315809</v>
      </c>
      <c r="G8" t="s">
        <v>2</v>
      </c>
      <c r="J8" t="s">
        <v>10</v>
      </c>
      <c r="K8">
        <f>K6/K7*(1-1/(1+K7)^K5)-K2</f>
        <v>0.36806511915315809</v>
      </c>
      <c r="L8" t="s">
        <v>2</v>
      </c>
      <c r="M8">
        <f>M6/M7*(1-1/(1+M7)^M5)-M2</f>
        <v>0.36806511915315809</v>
      </c>
      <c r="N8" t="s">
        <v>2</v>
      </c>
    </row>
    <row r="9" spans="1:19" x14ac:dyDescent="0.25">
      <c r="A9" t="s">
        <v>11</v>
      </c>
      <c r="B9">
        <v>2</v>
      </c>
      <c r="C9" t="s">
        <v>2</v>
      </c>
      <c r="J9" t="s">
        <v>11</v>
      </c>
      <c r="K9">
        <v>2</v>
      </c>
      <c r="L9" t="s">
        <v>2</v>
      </c>
    </row>
    <row r="10" spans="1:19" x14ac:dyDescent="0.25">
      <c r="E10" t="s">
        <v>12</v>
      </c>
      <c r="F10">
        <v>2</v>
      </c>
      <c r="G10" t="s">
        <v>2</v>
      </c>
      <c r="J10" t="s">
        <v>12</v>
      </c>
      <c r="M10">
        <v>2</v>
      </c>
      <c r="N10" t="s">
        <v>2</v>
      </c>
    </row>
    <row r="11" spans="1:19" x14ac:dyDescent="0.25">
      <c r="A11" t="s">
        <v>9</v>
      </c>
      <c r="B11" s="1">
        <v>0.08</v>
      </c>
      <c r="F11" s="1"/>
      <c r="J11" t="s">
        <v>9</v>
      </c>
      <c r="K11" s="1">
        <v>0.08</v>
      </c>
      <c r="M11" s="1"/>
    </row>
    <row r="12" spans="1:19" x14ac:dyDescent="0.25">
      <c r="A12" t="s">
        <v>13</v>
      </c>
      <c r="B12">
        <f>B9*B11/(1-1/(1+B11)^B5)</f>
        <v>0.29805897739415071</v>
      </c>
      <c r="J12" t="s">
        <v>13</v>
      </c>
      <c r="K12">
        <f>K9*K11/(1-1/(1+K11)^K5)</f>
        <v>0.29805897739415071</v>
      </c>
    </row>
    <row r="13" spans="1:19" x14ac:dyDescent="0.25">
      <c r="A13" t="s">
        <v>14</v>
      </c>
      <c r="B13">
        <f>B6-B12</f>
        <v>0.50194102260584939</v>
      </c>
      <c r="E13" t="s">
        <v>14</v>
      </c>
      <c r="F13">
        <f>F6*(F2-F10)/F2</f>
        <v>0.48000000000000009</v>
      </c>
      <c r="J13" t="s">
        <v>14</v>
      </c>
      <c r="K13">
        <f>K6-K12</f>
        <v>0.50194102260584939</v>
      </c>
      <c r="M13">
        <f>M6*(M2-M10)/M2</f>
        <v>0.48000000000000009</v>
      </c>
    </row>
    <row r="18" spans="1:14" x14ac:dyDescent="0.25">
      <c r="A18" t="s">
        <v>0</v>
      </c>
      <c r="E18" t="s">
        <v>7</v>
      </c>
      <c r="J18" t="s">
        <v>0</v>
      </c>
    </row>
    <row r="19" spans="1:14" x14ac:dyDescent="0.25">
      <c r="A19" t="s">
        <v>1</v>
      </c>
      <c r="B19">
        <v>5</v>
      </c>
      <c r="C19" t="s">
        <v>2</v>
      </c>
      <c r="E19" t="s">
        <v>1</v>
      </c>
      <c r="F19">
        <v>5</v>
      </c>
      <c r="G19" t="s">
        <v>2</v>
      </c>
      <c r="J19" t="s">
        <v>1</v>
      </c>
      <c r="K19">
        <v>5</v>
      </c>
      <c r="L19" t="s">
        <v>2</v>
      </c>
      <c r="M19">
        <v>5</v>
      </c>
      <c r="N19" t="s">
        <v>2</v>
      </c>
    </row>
    <row r="20" spans="1:14" x14ac:dyDescent="0.25">
      <c r="A20" t="s">
        <v>3</v>
      </c>
      <c r="B20">
        <v>3</v>
      </c>
      <c r="C20" t="s">
        <v>2</v>
      </c>
      <c r="E20" t="s">
        <v>3</v>
      </c>
      <c r="F20">
        <v>3</v>
      </c>
      <c r="G20" t="s">
        <v>2</v>
      </c>
      <c r="J20" t="s">
        <v>3</v>
      </c>
      <c r="K20">
        <v>3</v>
      </c>
      <c r="L20" t="s">
        <v>2</v>
      </c>
      <c r="M20">
        <v>3</v>
      </c>
      <c r="N20" t="s">
        <v>2</v>
      </c>
    </row>
    <row r="21" spans="1:14" x14ac:dyDescent="0.25">
      <c r="A21" t="s">
        <v>4</v>
      </c>
      <c r="B21" s="1">
        <v>0.6</v>
      </c>
      <c r="E21" t="s">
        <v>4</v>
      </c>
      <c r="F21" s="1">
        <v>0.6</v>
      </c>
      <c r="J21" t="s">
        <v>4</v>
      </c>
      <c r="K21" s="1">
        <v>0.6</v>
      </c>
      <c r="M21" s="1">
        <v>0.6</v>
      </c>
    </row>
    <row r="22" spans="1:14" x14ac:dyDescent="0.25">
      <c r="A22" t="s">
        <v>5</v>
      </c>
      <c r="B22">
        <v>10</v>
      </c>
      <c r="C22" t="s">
        <v>6</v>
      </c>
      <c r="E22" t="s">
        <v>5</v>
      </c>
      <c r="F22">
        <v>10</v>
      </c>
      <c r="G22" t="s">
        <v>6</v>
      </c>
      <c r="J22" t="s">
        <v>5</v>
      </c>
      <c r="K22">
        <v>10</v>
      </c>
      <c r="L22" t="s">
        <v>6</v>
      </c>
      <c r="M22">
        <v>10</v>
      </c>
      <c r="N22" t="s">
        <v>6</v>
      </c>
    </row>
    <row r="23" spans="1:14" x14ac:dyDescent="0.25">
      <c r="A23" t="s">
        <v>8</v>
      </c>
      <c r="B23">
        <f>B20*(1-B21)</f>
        <v>1.2000000000000002</v>
      </c>
      <c r="C23" t="s">
        <v>2</v>
      </c>
      <c r="E23" t="s">
        <v>8</v>
      </c>
      <c r="F23">
        <f>F20*(1-F21)</f>
        <v>1.2000000000000002</v>
      </c>
      <c r="G23" t="s">
        <v>2</v>
      </c>
      <c r="J23" t="s">
        <v>8</v>
      </c>
      <c r="K23">
        <f>K20*(1-K21)</f>
        <v>1.2000000000000002</v>
      </c>
      <c r="L23" t="s">
        <v>2</v>
      </c>
      <c r="M23">
        <f>M20*(1-M21)</f>
        <v>1.2000000000000002</v>
      </c>
      <c r="N23" t="s">
        <v>2</v>
      </c>
    </row>
    <row r="24" spans="1:14" x14ac:dyDescent="0.25">
      <c r="A24" t="s">
        <v>9</v>
      </c>
      <c r="B24" s="1">
        <v>0.08</v>
      </c>
      <c r="E24" t="s">
        <v>9</v>
      </c>
      <c r="F24" s="1">
        <v>0.08</v>
      </c>
      <c r="J24" t="s">
        <v>9</v>
      </c>
      <c r="K24" s="1">
        <v>0.08</v>
      </c>
      <c r="M24" s="1">
        <v>0.08</v>
      </c>
    </row>
    <row r="25" spans="1:14" x14ac:dyDescent="0.25">
      <c r="A25" t="s">
        <v>10</v>
      </c>
      <c r="B25">
        <f>B23/B24*(1-1/(1+B24)^B22)-B19</f>
        <v>3.0520976787297389</v>
      </c>
      <c r="C25" t="s">
        <v>2</v>
      </c>
      <c r="E25" t="s">
        <v>10</v>
      </c>
      <c r="F25">
        <f>F23/F24*(1-1/(1+F24)^F22)-F19</f>
        <v>3.0520976787297389</v>
      </c>
      <c r="G25" t="s">
        <v>2</v>
      </c>
      <c r="J25" t="s">
        <v>10</v>
      </c>
      <c r="K25">
        <f>K23/K24*(1-1/(1+K24)^K22)-K19</f>
        <v>3.0520976787297389</v>
      </c>
      <c r="L25" t="s">
        <v>2</v>
      </c>
      <c r="M25">
        <f>M23/M24*(1-1/(1+M24)^M22)-M19</f>
        <v>3.0520976787297389</v>
      </c>
      <c r="N25" t="s">
        <v>2</v>
      </c>
    </row>
    <row r="27" spans="1:14" x14ac:dyDescent="0.25">
      <c r="A27" t="s">
        <v>11</v>
      </c>
      <c r="B27">
        <v>2</v>
      </c>
      <c r="C27" t="s">
        <v>2</v>
      </c>
      <c r="J27" t="s">
        <v>11</v>
      </c>
      <c r="K27">
        <v>2</v>
      </c>
      <c r="L27" t="s">
        <v>2</v>
      </c>
    </row>
    <row r="28" spans="1:14" x14ac:dyDescent="0.25">
      <c r="E28" t="s">
        <v>12</v>
      </c>
      <c r="F28">
        <v>2</v>
      </c>
      <c r="G28" t="s">
        <v>2</v>
      </c>
      <c r="M28">
        <v>2</v>
      </c>
      <c r="N28" t="s">
        <v>2</v>
      </c>
    </row>
    <row r="29" spans="1:14" x14ac:dyDescent="0.25">
      <c r="A29" t="s">
        <v>9</v>
      </c>
      <c r="B29" s="1">
        <v>0.08</v>
      </c>
      <c r="F29" s="1"/>
      <c r="J29" t="s">
        <v>9</v>
      </c>
      <c r="K29" s="1">
        <v>0.08</v>
      </c>
      <c r="M29" s="1"/>
    </row>
    <row r="30" spans="1:14" x14ac:dyDescent="0.25">
      <c r="A30" t="s">
        <v>13</v>
      </c>
      <c r="B30">
        <f>B27*B29/(1-1/(1+B29)^B22)</f>
        <v>0.29805897739415071</v>
      </c>
      <c r="J30" t="s">
        <v>13</v>
      </c>
      <c r="K30">
        <f>K27*K29/(1-1/(1+K29)^K22)</f>
        <v>0.29805897739415071</v>
      </c>
    </row>
    <row r="32" spans="1:14" x14ac:dyDescent="0.25">
      <c r="A32" t="s">
        <v>14</v>
      </c>
      <c r="B32">
        <f>B23-B30</f>
        <v>0.90194102260584952</v>
      </c>
      <c r="E32" t="s">
        <v>14</v>
      </c>
      <c r="F32">
        <f>F23*(F19-F28)/F19</f>
        <v>0.72000000000000008</v>
      </c>
      <c r="J32" t="s">
        <v>14</v>
      </c>
      <c r="K32">
        <f>K23-K30</f>
        <v>0.90194102260584952</v>
      </c>
      <c r="M32">
        <f>M23*(M19-M28)/M19</f>
        <v>0.72000000000000008</v>
      </c>
    </row>
    <row r="35" spans="1:14" x14ac:dyDescent="0.25">
      <c r="A35" t="s">
        <v>0</v>
      </c>
      <c r="E35" t="s">
        <v>7</v>
      </c>
      <c r="J35" t="s">
        <v>0</v>
      </c>
    </row>
    <row r="36" spans="1:14" x14ac:dyDescent="0.25">
      <c r="A36" t="s">
        <v>1</v>
      </c>
      <c r="B36">
        <v>5</v>
      </c>
      <c r="C36" t="s">
        <v>2</v>
      </c>
      <c r="E36" t="s">
        <v>1</v>
      </c>
      <c r="F36">
        <v>5</v>
      </c>
      <c r="G36" t="s">
        <v>2</v>
      </c>
      <c r="J36" t="s">
        <v>1</v>
      </c>
      <c r="K36">
        <v>5</v>
      </c>
      <c r="L36" t="s">
        <v>2</v>
      </c>
      <c r="M36">
        <v>5</v>
      </c>
      <c r="N36" t="s">
        <v>2</v>
      </c>
    </row>
    <row r="37" spans="1:14" x14ac:dyDescent="0.25">
      <c r="A37" t="s">
        <v>3</v>
      </c>
      <c r="B37">
        <v>1</v>
      </c>
      <c r="C37" t="s">
        <v>2</v>
      </c>
      <c r="E37" t="s">
        <v>3</v>
      </c>
      <c r="F37">
        <v>1</v>
      </c>
      <c r="G37" t="s">
        <v>2</v>
      </c>
      <c r="J37" t="s">
        <v>3</v>
      </c>
      <c r="K37">
        <v>1</v>
      </c>
      <c r="L37" t="s">
        <v>2</v>
      </c>
      <c r="M37">
        <v>1</v>
      </c>
      <c r="N37" t="s">
        <v>2</v>
      </c>
    </row>
    <row r="38" spans="1:14" x14ac:dyDescent="0.25">
      <c r="A38" t="s">
        <v>4</v>
      </c>
      <c r="B38" s="1">
        <v>0.6</v>
      </c>
      <c r="E38" t="s">
        <v>4</v>
      </c>
      <c r="F38" s="1">
        <v>0.6</v>
      </c>
      <c r="J38" t="s">
        <v>4</v>
      </c>
      <c r="K38" s="1">
        <v>0.6</v>
      </c>
      <c r="M38" s="1">
        <v>0.6</v>
      </c>
    </row>
    <row r="39" spans="1:14" x14ac:dyDescent="0.25">
      <c r="A39" t="s">
        <v>5</v>
      </c>
      <c r="B39">
        <v>10</v>
      </c>
      <c r="C39" t="s">
        <v>6</v>
      </c>
      <c r="E39" t="s">
        <v>5</v>
      </c>
      <c r="F39">
        <v>10</v>
      </c>
      <c r="G39" t="s">
        <v>6</v>
      </c>
      <c r="J39" t="s">
        <v>5</v>
      </c>
      <c r="K39">
        <v>10</v>
      </c>
      <c r="L39" t="s">
        <v>6</v>
      </c>
      <c r="M39">
        <v>10</v>
      </c>
      <c r="N39" t="s">
        <v>6</v>
      </c>
    </row>
    <row r="40" spans="1:14" x14ac:dyDescent="0.25">
      <c r="A40" t="s">
        <v>8</v>
      </c>
      <c r="B40">
        <f>B37*(1-B38)</f>
        <v>0.4</v>
      </c>
      <c r="C40" t="s">
        <v>2</v>
      </c>
      <c r="E40" t="s">
        <v>8</v>
      </c>
      <c r="F40">
        <f>F37*(1-F38)</f>
        <v>0.4</v>
      </c>
      <c r="G40" t="s">
        <v>2</v>
      </c>
      <c r="J40" t="s">
        <v>8</v>
      </c>
      <c r="K40">
        <f>K37*(1-K38)</f>
        <v>0.4</v>
      </c>
      <c r="L40" t="s">
        <v>2</v>
      </c>
      <c r="M40">
        <f>M37*(1-M38)</f>
        <v>0.4</v>
      </c>
      <c r="N40" t="s">
        <v>2</v>
      </c>
    </row>
    <row r="41" spans="1:14" x14ac:dyDescent="0.25">
      <c r="A41" t="s">
        <v>9</v>
      </c>
      <c r="B41" s="1">
        <v>0.08</v>
      </c>
      <c r="E41" t="s">
        <v>9</v>
      </c>
      <c r="F41" s="1">
        <v>0.08</v>
      </c>
      <c r="J41" t="s">
        <v>9</v>
      </c>
      <c r="K41" s="1">
        <v>0.08</v>
      </c>
      <c r="M41" s="1">
        <v>0.08</v>
      </c>
    </row>
    <row r="42" spans="1:14" x14ac:dyDescent="0.25">
      <c r="A42" t="s">
        <v>10</v>
      </c>
      <c r="B42">
        <f>B40/B41*(1-1/(1+B41)^B39)-B36</f>
        <v>-2.315967440423421</v>
      </c>
      <c r="C42" t="s">
        <v>2</v>
      </c>
      <c r="E42" t="s">
        <v>10</v>
      </c>
      <c r="F42">
        <f>F40/F41*(1-1/(1+F41)^F39)-F36</f>
        <v>-2.315967440423421</v>
      </c>
      <c r="G42" t="s">
        <v>2</v>
      </c>
      <c r="J42" t="s">
        <v>10</v>
      </c>
      <c r="K42">
        <f>K40/K41*(1-1/(1+K41)^K39)-K36</f>
        <v>-2.315967440423421</v>
      </c>
      <c r="L42" t="s">
        <v>2</v>
      </c>
      <c r="M42">
        <f>M40/M41*(1-1/(1+M41)^M39)-M36</f>
        <v>-2.315967440423421</v>
      </c>
      <c r="N42" t="s">
        <v>2</v>
      </c>
    </row>
    <row r="44" spans="1:14" x14ac:dyDescent="0.25">
      <c r="A44" t="s">
        <v>11</v>
      </c>
      <c r="B44">
        <v>2</v>
      </c>
      <c r="C44" t="s">
        <v>2</v>
      </c>
      <c r="J44" t="s">
        <v>11</v>
      </c>
      <c r="K44">
        <v>2</v>
      </c>
      <c r="L44" t="s">
        <v>2</v>
      </c>
    </row>
    <row r="45" spans="1:14" x14ac:dyDescent="0.25">
      <c r="E45" t="s">
        <v>12</v>
      </c>
      <c r="F45">
        <v>2</v>
      </c>
      <c r="G45" t="s">
        <v>2</v>
      </c>
      <c r="M45">
        <v>2</v>
      </c>
      <c r="N45" t="s">
        <v>2</v>
      </c>
    </row>
    <row r="46" spans="1:14" x14ac:dyDescent="0.25">
      <c r="A46" t="s">
        <v>9</v>
      </c>
      <c r="B46" s="1">
        <v>0.08</v>
      </c>
      <c r="F46" s="1"/>
      <c r="J46" t="s">
        <v>9</v>
      </c>
      <c r="K46" s="1">
        <v>0.08</v>
      </c>
      <c r="M46" s="1"/>
    </row>
    <row r="47" spans="1:14" x14ac:dyDescent="0.25">
      <c r="A47" t="s">
        <v>13</v>
      </c>
      <c r="B47">
        <f>B44*B46/(1-1/(1+B46)^B39)</f>
        <v>0.29805897739415071</v>
      </c>
      <c r="J47" t="s">
        <v>13</v>
      </c>
      <c r="K47">
        <f>K44*K46/(1-1/(1+K46)^K39)</f>
        <v>0.29805897739415071</v>
      </c>
    </row>
    <row r="49" spans="1:13" x14ac:dyDescent="0.25">
      <c r="A49" t="s">
        <v>14</v>
      </c>
      <c r="B49">
        <f>B40-B47</f>
        <v>0.10194102260584931</v>
      </c>
      <c r="E49" t="s">
        <v>14</v>
      </c>
      <c r="F49">
        <f>F40*(F36-F45)/F36</f>
        <v>0.24000000000000005</v>
      </c>
      <c r="J49" t="s">
        <v>14</v>
      </c>
      <c r="K49">
        <f>K40-K47</f>
        <v>0.10194102260584931</v>
      </c>
      <c r="M49">
        <f>M40*(M36-M45)/M36</f>
        <v>0.24000000000000005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2017-10-09T19:26:38Z</dcterms:created>
  <dcterms:modified xsi:type="dcterms:W3CDTF">2017-10-09T21:17:39Z</dcterms:modified>
</cp:coreProperties>
</file>